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J148979\Desktop\"/>
    </mc:Choice>
  </mc:AlternateContent>
  <xr:revisionPtr revIDLastSave="0" documentId="8_{F117217F-E699-4287-A7E4-73F0AA9ACB28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2" i="1" s="1"/>
  <c r="B31" i="1"/>
  <c r="B32" i="1" s="1"/>
  <c r="B33" i="1" s="1"/>
  <c r="B34" i="1" s="1"/>
  <c r="D30" i="1"/>
  <c r="E30" i="1" s="1"/>
  <c r="F30" i="1" s="1"/>
  <c r="G30" i="1" s="1"/>
  <c r="C30" i="1"/>
  <c r="D29" i="1"/>
  <c r="E29" i="1" s="1"/>
  <c r="F29" i="1" s="1"/>
  <c r="G29" i="1" s="1"/>
  <c r="L22" i="1"/>
  <c r="L23" i="1" s="1"/>
  <c r="M23" i="1" s="1"/>
  <c r="N23" i="1" s="1"/>
  <c r="O23" i="1" s="1"/>
  <c r="P23" i="1" s="1"/>
  <c r="K22" i="1"/>
  <c r="K23" i="1" s="1"/>
  <c r="K24" i="1" s="1"/>
  <c r="K25" i="1" s="1"/>
  <c r="D22" i="1"/>
  <c r="D23" i="1" s="1"/>
  <c r="D24" i="1" s="1"/>
  <c r="D25" i="1" s="1"/>
  <c r="C22" i="1"/>
  <c r="C23" i="1" s="1"/>
  <c r="C24" i="1" s="1"/>
  <c r="C25" i="1" s="1"/>
  <c r="B22" i="1"/>
  <c r="B23" i="1" s="1"/>
  <c r="B24" i="1" s="1"/>
  <c r="B25" i="1" s="1"/>
  <c r="L21" i="1"/>
  <c r="M21" i="1" s="1"/>
  <c r="N21" i="1" s="1"/>
  <c r="O21" i="1" s="1"/>
  <c r="P21" i="1" s="1"/>
  <c r="C21" i="1"/>
  <c r="M20" i="1"/>
  <c r="N20" i="1" s="1"/>
  <c r="O20" i="1" s="1"/>
  <c r="P20" i="1" s="1"/>
  <c r="D20" i="1"/>
  <c r="D21" i="1" s="1"/>
  <c r="B16" i="1"/>
  <c r="K14" i="1"/>
  <c r="K15" i="1" s="1"/>
  <c r="K16" i="1" s="1"/>
  <c r="C14" i="1"/>
  <c r="C15" i="1" s="1"/>
  <c r="D15" i="1" s="1"/>
  <c r="E15" i="1" s="1"/>
  <c r="F15" i="1" s="1"/>
  <c r="G15" i="1" s="1"/>
  <c r="B14" i="1"/>
  <c r="B15" i="1" s="1"/>
  <c r="K13" i="1"/>
  <c r="B13" i="1"/>
  <c r="L12" i="1"/>
  <c r="M12" i="1" s="1"/>
  <c r="N12" i="1" s="1"/>
  <c r="O12" i="1" s="1"/>
  <c r="P12" i="1" s="1"/>
  <c r="C12" i="1"/>
  <c r="C13" i="1" s="1"/>
  <c r="D13" i="1" s="1"/>
  <c r="E13" i="1" s="1"/>
  <c r="F13" i="1" s="1"/>
  <c r="G13" i="1" s="1"/>
  <c r="M11" i="1"/>
  <c r="N11" i="1" s="1"/>
  <c r="O11" i="1" s="1"/>
  <c r="P11" i="1" s="1"/>
  <c r="D11" i="1"/>
  <c r="E11" i="1" s="1"/>
  <c r="F11" i="1" s="1"/>
  <c r="G11" i="1" s="1"/>
  <c r="K4" i="1"/>
  <c r="L4" i="1" s="1"/>
  <c r="M4" i="1" s="1"/>
  <c r="N4" i="1" s="1"/>
  <c r="O4" i="1" s="1"/>
  <c r="P4" i="1" s="1"/>
  <c r="C4" i="1"/>
  <c r="C5" i="1" s="1"/>
  <c r="D5" i="1" s="1"/>
  <c r="E5" i="1" s="1"/>
  <c r="F5" i="1" s="1"/>
  <c r="G5" i="1" s="1"/>
  <c r="B4" i="1"/>
  <c r="B5" i="1" s="1"/>
  <c r="B6" i="1" s="1"/>
  <c r="B7" i="1" s="1"/>
  <c r="L3" i="1"/>
  <c r="M3" i="1" s="1"/>
  <c r="N3" i="1" s="1"/>
  <c r="O3" i="1" s="1"/>
  <c r="P3" i="1" s="1"/>
  <c r="C3" i="1"/>
  <c r="D3" i="1" s="1"/>
  <c r="E3" i="1" s="1"/>
  <c r="F3" i="1" s="1"/>
  <c r="G3" i="1" s="1"/>
  <c r="M2" i="1"/>
  <c r="N2" i="1" s="1"/>
  <c r="O2" i="1" s="1"/>
  <c r="P2" i="1" s="1"/>
  <c r="D2" i="1"/>
  <c r="E2" i="1" s="1"/>
  <c r="F2" i="1" s="1"/>
  <c r="G2" i="1" s="1"/>
  <c r="C33" i="1" l="1"/>
  <c r="D32" i="1"/>
  <c r="E32" i="1" s="1"/>
  <c r="F32" i="1" s="1"/>
  <c r="G32" i="1" s="1"/>
  <c r="D14" i="1"/>
  <c r="E14" i="1" s="1"/>
  <c r="F14" i="1" s="1"/>
  <c r="G14" i="1" s="1"/>
  <c r="D4" i="1"/>
  <c r="E4" i="1" s="1"/>
  <c r="F4" i="1" s="1"/>
  <c r="G4" i="1" s="1"/>
  <c r="C16" i="1"/>
  <c r="D16" i="1" s="1"/>
  <c r="E16" i="1" s="1"/>
  <c r="F16" i="1" s="1"/>
  <c r="G16" i="1" s="1"/>
  <c r="M22" i="1"/>
  <c r="N22" i="1" s="1"/>
  <c r="O22" i="1" s="1"/>
  <c r="P22" i="1" s="1"/>
  <c r="K5" i="1"/>
  <c r="D12" i="1"/>
  <c r="E12" i="1" s="1"/>
  <c r="F12" i="1" s="1"/>
  <c r="G12" i="1" s="1"/>
  <c r="D31" i="1"/>
  <c r="E31" i="1" s="1"/>
  <c r="F31" i="1" s="1"/>
  <c r="G31" i="1" s="1"/>
  <c r="C6" i="1"/>
  <c r="L13" i="1"/>
  <c r="E20" i="1"/>
  <c r="L24" i="1"/>
  <c r="L25" i="1" l="1"/>
  <c r="M25" i="1" s="1"/>
  <c r="N25" i="1" s="1"/>
  <c r="O25" i="1" s="1"/>
  <c r="P25" i="1" s="1"/>
  <c r="M24" i="1"/>
  <c r="N24" i="1" s="1"/>
  <c r="O24" i="1" s="1"/>
  <c r="P24" i="1" s="1"/>
  <c r="E21" i="1"/>
  <c r="E22" i="1" s="1"/>
  <c r="E23" i="1" s="1"/>
  <c r="E24" i="1" s="1"/>
  <c r="E25" i="1" s="1"/>
  <c r="F20" i="1"/>
  <c r="M13" i="1"/>
  <c r="N13" i="1" s="1"/>
  <c r="O13" i="1" s="1"/>
  <c r="P13" i="1" s="1"/>
  <c r="L14" i="1"/>
  <c r="C7" i="1"/>
  <c r="D7" i="1" s="1"/>
  <c r="E7" i="1" s="1"/>
  <c r="F7" i="1" s="1"/>
  <c r="G7" i="1" s="1"/>
  <c r="D6" i="1"/>
  <c r="E6" i="1" s="1"/>
  <c r="F6" i="1" s="1"/>
  <c r="G6" i="1" s="1"/>
  <c r="K6" i="1"/>
  <c r="L5" i="1"/>
  <c r="M5" i="1" s="1"/>
  <c r="N5" i="1" s="1"/>
  <c r="O5" i="1" s="1"/>
  <c r="P5" i="1" s="1"/>
  <c r="C34" i="1"/>
  <c r="D34" i="1" s="1"/>
  <c r="E34" i="1" s="1"/>
  <c r="F34" i="1" s="1"/>
  <c r="G34" i="1" s="1"/>
  <c r="D33" i="1"/>
  <c r="E33" i="1" s="1"/>
  <c r="F33" i="1" s="1"/>
  <c r="G33" i="1" s="1"/>
  <c r="K7" i="1" l="1"/>
  <c r="L7" i="1" s="1"/>
  <c r="M7" i="1" s="1"/>
  <c r="N7" i="1" s="1"/>
  <c r="O7" i="1" s="1"/>
  <c r="P7" i="1" s="1"/>
  <c r="L6" i="1"/>
  <c r="M6" i="1" s="1"/>
  <c r="N6" i="1" s="1"/>
  <c r="O6" i="1" s="1"/>
  <c r="P6" i="1" s="1"/>
  <c r="L15" i="1"/>
  <c r="M14" i="1"/>
  <c r="N14" i="1" s="1"/>
  <c r="O14" i="1" s="1"/>
  <c r="P14" i="1" s="1"/>
  <c r="F21" i="1"/>
  <c r="F22" i="1" s="1"/>
  <c r="F23" i="1" s="1"/>
  <c r="F24" i="1" s="1"/>
  <c r="F25" i="1" s="1"/>
  <c r="G20" i="1"/>
  <c r="G21" i="1" s="1"/>
  <c r="G22" i="1" s="1"/>
  <c r="G23" i="1" s="1"/>
  <c r="G24" i="1" s="1"/>
  <c r="G25" i="1" s="1"/>
  <c r="M15" i="1" l="1"/>
  <c r="N15" i="1" s="1"/>
  <c r="O15" i="1" s="1"/>
  <c r="P15" i="1" s="1"/>
  <c r="L16" i="1"/>
  <c r="M16" i="1" s="1"/>
  <c r="N16" i="1" s="1"/>
  <c r="O16" i="1" s="1"/>
  <c r="P16" i="1" s="1"/>
</calcChain>
</file>

<file path=xl/sharedStrings.xml><?xml version="1.0" encoding="utf-8"?>
<sst xmlns="http://schemas.openxmlformats.org/spreadsheetml/2006/main" count="14" uniqueCount="5">
  <si>
    <t>adultes</t>
  </si>
  <si>
    <t>etudiant</t>
  </si>
  <si>
    <t>etudiants</t>
  </si>
  <si>
    <t>enfants cours enfants</t>
  </si>
  <si>
    <t>enfants cours adultes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</si>
</sst>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M2" sqref="M2"/>
    </sheetView>
  </sheetViews>
  <sheetFormatPr baseColWidth="10" defaultColWidth="12.28515625" defaultRowHeight="27" customHeight="1" x14ac:dyDescent="0.25"/>
  <cols>
    <col min="1" max="1" width="9.85546875" style="1" customWidth="1"/>
    <col min="2" max="7" width="12.28515625" style="1"/>
    <col min="8" max="8" width="10.42578125" style="1" customWidth="1"/>
    <col min="9" max="16384" width="12.28515625" style="1"/>
  </cols>
  <sheetData>
    <row r="1" spans="1:17" ht="35.25" customHeight="1" x14ac:dyDescent="0.25">
      <c r="A1" s="2"/>
      <c r="B1" s="5">
        <v>0</v>
      </c>
      <c r="C1" s="5">
        <v>1</v>
      </c>
      <c r="D1" s="5">
        <v>2</v>
      </c>
      <c r="E1" s="5">
        <v>3</v>
      </c>
      <c r="F1" s="5">
        <v>4</v>
      </c>
      <c r="G1" s="5">
        <v>5</v>
      </c>
      <c r="H1" s="6" t="s">
        <v>0</v>
      </c>
      <c r="J1" s="2"/>
      <c r="K1" s="5">
        <v>0</v>
      </c>
      <c r="L1" s="5">
        <v>1</v>
      </c>
      <c r="M1" s="5">
        <v>2</v>
      </c>
      <c r="N1" s="5">
        <v>3</v>
      </c>
      <c r="O1" s="5">
        <v>4</v>
      </c>
      <c r="P1" s="5">
        <v>5</v>
      </c>
      <c r="Q1" s="6" t="s">
        <v>0</v>
      </c>
    </row>
    <row r="2" spans="1:17" ht="27" customHeight="1" x14ac:dyDescent="0.25">
      <c r="A2" s="3">
        <v>0</v>
      </c>
      <c r="B2" s="8"/>
      <c r="C2" s="9">
        <v>208</v>
      </c>
      <c r="D2" s="9">
        <f>C2+173*0.9+36</f>
        <v>399.70000000000005</v>
      </c>
      <c r="E2" s="9">
        <f>D2+173*0.85+36</f>
        <v>582.75</v>
      </c>
      <c r="F2" s="9">
        <f>E2+173*0.8+36</f>
        <v>757.15</v>
      </c>
      <c r="G2" s="9">
        <f>F2+173*0.8+36</f>
        <v>931.55</v>
      </c>
      <c r="J2" s="3">
        <v>0</v>
      </c>
      <c r="K2" s="8"/>
      <c r="L2" s="9">
        <v>208</v>
      </c>
      <c r="M2" s="9">
        <f>L2+173*0.9+36</f>
        <v>399.70000000000005</v>
      </c>
      <c r="N2" s="9">
        <f>M2+173*0.85+36</f>
        <v>582.75</v>
      </c>
      <c r="O2" s="9">
        <f>N2+173*0.8+36</f>
        <v>757.15</v>
      </c>
      <c r="P2" s="9">
        <f>O2+173*0.8+36</f>
        <v>931.55</v>
      </c>
    </row>
    <row r="3" spans="1:17" ht="27" customHeight="1" x14ac:dyDescent="0.25">
      <c r="A3" s="3">
        <v>1</v>
      </c>
      <c r="B3" s="9">
        <v>95</v>
      </c>
      <c r="C3" s="9">
        <f>C2+60*0.9+36</f>
        <v>298</v>
      </c>
      <c r="D3" s="9">
        <f>C3+173*0.85+36</f>
        <v>481.04999999999995</v>
      </c>
      <c r="E3" s="9">
        <f>D3+173*0.8+36</f>
        <v>655.44999999999993</v>
      </c>
      <c r="F3" s="9">
        <f>E3+173*0.8+36</f>
        <v>829.84999999999991</v>
      </c>
      <c r="G3" s="9">
        <f>F3+173*0.8+36</f>
        <v>1004.2499999999999</v>
      </c>
      <c r="J3" s="3">
        <v>1</v>
      </c>
      <c r="K3" s="9">
        <v>155</v>
      </c>
      <c r="L3" s="9">
        <f>L2+120*0.9+36</f>
        <v>352</v>
      </c>
      <c r="M3" s="9">
        <f>L3+173*0.85+36</f>
        <v>535.04999999999995</v>
      </c>
      <c r="N3" s="9">
        <f>M3+173*0.8+36</f>
        <v>709.44999999999993</v>
      </c>
      <c r="O3" s="9">
        <f>N3+173*0.8+36</f>
        <v>883.84999999999991</v>
      </c>
      <c r="P3" s="9">
        <f>O3+173*0.8+36</f>
        <v>1058.25</v>
      </c>
    </row>
    <row r="4" spans="1:17" ht="27" customHeight="1" x14ac:dyDescent="0.25">
      <c r="A4" s="3">
        <v>2</v>
      </c>
      <c r="B4" s="9">
        <f>B3+60*0.9+36</f>
        <v>185</v>
      </c>
      <c r="C4" s="9">
        <f>C3+60*0.85+36</f>
        <v>385</v>
      </c>
      <c r="D4" s="9">
        <f>C4+173*0.8+36</f>
        <v>559.4</v>
      </c>
      <c r="E4" s="9">
        <f>D4+173*0.8+36</f>
        <v>733.8</v>
      </c>
      <c r="F4" s="9">
        <f>E4+173*0.8+36</f>
        <v>908.19999999999993</v>
      </c>
      <c r="G4" s="9">
        <f>F4+173*0.8+36</f>
        <v>1082.5999999999999</v>
      </c>
      <c r="J4" s="3">
        <v>2</v>
      </c>
      <c r="K4" s="9">
        <f>K3+120*0.9+36</f>
        <v>299</v>
      </c>
      <c r="L4" s="9">
        <f>K4+173*0.85+36</f>
        <v>482.04999999999995</v>
      </c>
      <c r="M4" s="9">
        <f>L4+173*0.85+36</f>
        <v>665.09999999999991</v>
      </c>
      <c r="N4" s="9">
        <f>M4+173*0.85+36</f>
        <v>848.14999999999986</v>
      </c>
      <c r="O4" s="9">
        <f>N4+173*0.85+36</f>
        <v>1031.1999999999998</v>
      </c>
      <c r="P4" s="9">
        <f>O4+173*0.85+36</f>
        <v>1214.2499999999998</v>
      </c>
    </row>
    <row r="5" spans="1:17" ht="27" customHeight="1" x14ac:dyDescent="0.25">
      <c r="A5" s="3">
        <v>3</v>
      </c>
      <c r="B5" s="9">
        <f>B4+60*0.85+36</f>
        <v>272</v>
      </c>
      <c r="C5" s="9">
        <f>C4+60*0.8+36</f>
        <v>469</v>
      </c>
      <c r="D5" s="9">
        <f>C5+173*0.8+36</f>
        <v>643.4</v>
      </c>
      <c r="E5" s="9">
        <f>D5+173*0.8+36</f>
        <v>817.8</v>
      </c>
      <c r="F5" s="9">
        <f>E5+173*0.8+36</f>
        <v>992.19999999999993</v>
      </c>
      <c r="G5" s="9">
        <f>F5+173*0.8+36</f>
        <v>1166.5999999999999</v>
      </c>
      <c r="J5" s="3">
        <v>3</v>
      </c>
      <c r="K5" s="9">
        <f>K4+120*0.85+36</f>
        <v>437</v>
      </c>
      <c r="L5" s="9">
        <f>K5+173*0.8+36</f>
        <v>611.4</v>
      </c>
      <c r="M5" s="9">
        <f>L5+173*0.8+36</f>
        <v>785.8</v>
      </c>
      <c r="N5" s="9">
        <f>M5+173*0.8+36</f>
        <v>960.19999999999993</v>
      </c>
      <c r="O5" s="9">
        <f>N5+173*0.8+36</f>
        <v>1134.5999999999999</v>
      </c>
      <c r="P5" s="9">
        <f>O5+173*0.8+36</f>
        <v>1309</v>
      </c>
    </row>
    <row r="6" spans="1:17" ht="27" customHeight="1" x14ac:dyDescent="0.25">
      <c r="A6" s="3">
        <v>4</v>
      </c>
      <c r="B6" s="9">
        <f>B5+60*0.8+36</f>
        <v>356</v>
      </c>
      <c r="C6" s="9">
        <f>C5+60*0.8+36</f>
        <v>553</v>
      </c>
      <c r="D6" s="9">
        <f>C6+173*0.8+36</f>
        <v>727.4</v>
      </c>
      <c r="E6" s="9">
        <f>D6+173*0.8+36</f>
        <v>901.8</v>
      </c>
      <c r="F6" s="9">
        <f>E6+173*0.8+36</f>
        <v>1076.2</v>
      </c>
      <c r="G6" s="9">
        <f>F6+173*0.8+36</f>
        <v>1250.6000000000001</v>
      </c>
      <c r="J6" s="3">
        <v>4</v>
      </c>
      <c r="K6" s="9">
        <f>K5+120*0.8+36</f>
        <v>569</v>
      </c>
      <c r="L6" s="9">
        <f>K6+173*0.8+36</f>
        <v>743.4</v>
      </c>
      <c r="M6" s="9">
        <f>L6+173*0.8+36</f>
        <v>917.8</v>
      </c>
      <c r="N6" s="9">
        <f>M6+173*0.8+36</f>
        <v>1092.2</v>
      </c>
      <c r="O6" s="9">
        <f>N6+173*0.8+36</f>
        <v>1266.6000000000001</v>
      </c>
      <c r="P6" s="9">
        <f>O6+173*0.8+36</f>
        <v>1441.0000000000002</v>
      </c>
    </row>
    <row r="7" spans="1:17" ht="27" customHeight="1" x14ac:dyDescent="0.25">
      <c r="A7" s="3">
        <v>5</v>
      </c>
      <c r="B7" s="9">
        <f>B6+60*0.8+36</f>
        <v>440</v>
      </c>
      <c r="C7" s="9">
        <f>C6+60*0.8+36</f>
        <v>637</v>
      </c>
      <c r="D7" s="9">
        <f>C7+173*0.8+36</f>
        <v>811.4</v>
      </c>
      <c r="E7" s="9">
        <f>D7+173*0.8+36</f>
        <v>985.8</v>
      </c>
      <c r="F7" s="9">
        <f>E7+173*0.8+36</f>
        <v>1160.2</v>
      </c>
      <c r="G7" s="9">
        <f>F7+173*0.8+36</f>
        <v>1334.6000000000001</v>
      </c>
      <c r="J7" s="3">
        <v>5</v>
      </c>
      <c r="K7" s="9">
        <f>K6+120*0.8+36</f>
        <v>701</v>
      </c>
      <c r="L7" s="9">
        <f>K7+173*0.8+36</f>
        <v>875.4</v>
      </c>
      <c r="M7" s="9">
        <f>L7+173*0.8+36</f>
        <v>1049.8</v>
      </c>
      <c r="N7" s="9">
        <f>M7+173*0.8+36</f>
        <v>1224.2</v>
      </c>
      <c r="O7" s="9">
        <f>N7+173*0.8+36</f>
        <v>1398.6000000000001</v>
      </c>
      <c r="P7" s="9">
        <f>O7+173*0.8+36</f>
        <v>1573.0000000000002</v>
      </c>
    </row>
    <row r="8" spans="1:17" ht="42.75" customHeight="1" x14ac:dyDescent="0.25">
      <c r="A8" s="7" t="s">
        <v>3</v>
      </c>
      <c r="J8" s="7" t="s">
        <v>4</v>
      </c>
    </row>
    <row r="10" spans="1:17" ht="27" customHeight="1" x14ac:dyDescent="0.25">
      <c r="A10" s="2"/>
      <c r="B10" s="5">
        <v>0</v>
      </c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 t="s">
        <v>1</v>
      </c>
      <c r="J10" s="2"/>
      <c r="K10" s="5">
        <v>0</v>
      </c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6" t="s">
        <v>1</v>
      </c>
    </row>
    <row r="11" spans="1:17" ht="27" customHeight="1" x14ac:dyDescent="0.25">
      <c r="A11" s="3">
        <v>0</v>
      </c>
      <c r="B11" s="8"/>
      <c r="C11" s="9">
        <v>185</v>
      </c>
      <c r="D11" s="9">
        <f>C11+150*0.9+36</f>
        <v>356</v>
      </c>
      <c r="E11" s="9">
        <f>D11+150*0.85+36</f>
        <v>519.5</v>
      </c>
      <c r="F11" s="9">
        <f>E11+150*0.8+36</f>
        <v>675.5</v>
      </c>
      <c r="G11" s="9">
        <f>F11+150*0.8+36</f>
        <v>831.5</v>
      </c>
      <c r="J11" s="3">
        <v>0</v>
      </c>
      <c r="K11" s="8"/>
      <c r="L11" s="9">
        <v>185</v>
      </c>
      <c r="M11" s="9">
        <f>L11+150*0.9+36</f>
        <v>356</v>
      </c>
      <c r="N11" s="9">
        <f>M11+150*0.85+36</f>
        <v>519.5</v>
      </c>
      <c r="O11" s="9">
        <f>N11+150*0.8+36</f>
        <v>675.5</v>
      </c>
      <c r="P11" s="9">
        <f>O11+150*0.8+36</f>
        <v>831.5</v>
      </c>
    </row>
    <row r="12" spans="1:17" ht="27" customHeight="1" x14ac:dyDescent="0.25">
      <c r="A12" s="3">
        <v>1</v>
      </c>
      <c r="B12" s="9">
        <v>95</v>
      </c>
      <c r="C12" s="9">
        <f>C11+60*0.9+36</f>
        <v>275</v>
      </c>
      <c r="D12" s="9">
        <f>C12+150*0.85+36</f>
        <v>438.5</v>
      </c>
      <c r="E12" s="9">
        <f>D12+150*0.8+36</f>
        <v>594.5</v>
      </c>
      <c r="F12" s="9">
        <f>E12+150*0.8+36</f>
        <v>750.5</v>
      </c>
      <c r="G12" s="9">
        <f>F12+150*0.8+36</f>
        <v>906.5</v>
      </c>
      <c r="J12" s="3">
        <v>1</v>
      </c>
      <c r="K12" s="9">
        <v>155</v>
      </c>
      <c r="L12" s="9">
        <f>L11+120*0.9+36</f>
        <v>329</v>
      </c>
      <c r="M12" s="9">
        <f>L12+150*0.85+36</f>
        <v>492.5</v>
      </c>
      <c r="N12" s="9">
        <f>M12+150*0.8+36</f>
        <v>648.5</v>
      </c>
      <c r="O12" s="9">
        <f>N12+150*0.8+36</f>
        <v>804.5</v>
      </c>
      <c r="P12" s="9">
        <f>O12+150*0.8+36</f>
        <v>960.5</v>
      </c>
    </row>
    <row r="13" spans="1:17" ht="27" customHeight="1" x14ac:dyDescent="0.25">
      <c r="A13" s="3">
        <v>2</v>
      </c>
      <c r="B13" s="9">
        <f>B12+60*0.9+36</f>
        <v>185</v>
      </c>
      <c r="C13" s="9">
        <f>C12+60*0.85+36</f>
        <v>362</v>
      </c>
      <c r="D13" s="9">
        <f>C13+150*0.8+36</f>
        <v>518</v>
      </c>
      <c r="E13" s="9">
        <f>D13+150*0.8+36</f>
        <v>674</v>
      </c>
      <c r="F13" s="9">
        <f>E13+150*0.8+36</f>
        <v>830</v>
      </c>
      <c r="G13" s="9">
        <f>F13+150*0.8+36</f>
        <v>986</v>
      </c>
      <c r="J13" s="3">
        <v>2</v>
      </c>
      <c r="K13" s="9">
        <f>K12+120*0.9+36</f>
        <v>299</v>
      </c>
      <c r="L13" s="9">
        <f>L12+120*0.85+36</f>
        <v>467</v>
      </c>
      <c r="M13" s="9">
        <f>L13+150*0.8+36</f>
        <v>623</v>
      </c>
      <c r="N13" s="9">
        <f>M13+150*0.8+36</f>
        <v>779</v>
      </c>
      <c r="O13" s="9">
        <f>N13+150*0.8+36</f>
        <v>935</v>
      </c>
      <c r="P13" s="9">
        <f>O13+150*0.8+36</f>
        <v>1091</v>
      </c>
    </row>
    <row r="14" spans="1:17" ht="27" customHeight="1" x14ac:dyDescent="0.25">
      <c r="A14" s="3">
        <v>3</v>
      </c>
      <c r="B14" s="9">
        <f>B13+60*0.85+36</f>
        <v>272</v>
      </c>
      <c r="C14" s="9">
        <f>C13+60*0.8+36</f>
        <v>446</v>
      </c>
      <c r="D14" s="9">
        <f>C14+150*0.8+36</f>
        <v>602</v>
      </c>
      <c r="E14" s="9">
        <f>D14+150*0.8+36</f>
        <v>758</v>
      </c>
      <c r="F14" s="9">
        <f>E14+150*0.8+36</f>
        <v>914</v>
      </c>
      <c r="G14" s="9">
        <f>F14+150*0.8+36</f>
        <v>1070</v>
      </c>
      <c r="J14" s="3">
        <v>3</v>
      </c>
      <c r="K14" s="9">
        <f>K13+120*0.85+36</f>
        <v>437</v>
      </c>
      <c r="L14" s="9">
        <f>L13+120*0.8+36</f>
        <v>599</v>
      </c>
      <c r="M14" s="9">
        <f>L14+150*0.8+36</f>
        <v>755</v>
      </c>
      <c r="N14" s="9">
        <f>M14+150*0.8+36</f>
        <v>911</v>
      </c>
      <c r="O14" s="9">
        <f>N14+150*0.8+36</f>
        <v>1067</v>
      </c>
      <c r="P14" s="9">
        <f>O14+150*0.8+36</f>
        <v>1223</v>
      </c>
    </row>
    <row r="15" spans="1:17" ht="27" customHeight="1" x14ac:dyDescent="0.25">
      <c r="A15" s="3">
        <v>4</v>
      </c>
      <c r="B15" s="9">
        <f>B14+60*0.8+36</f>
        <v>356</v>
      </c>
      <c r="C15" s="9">
        <f>C14+60*0.8+36</f>
        <v>530</v>
      </c>
      <c r="D15" s="9">
        <f>C15+150*0.8+36</f>
        <v>686</v>
      </c>
      <c r="E15" s="9">
        <f>D15+150*0.8+36</f>
        <v>842</v>
      </c>
      <c r="F15" s="9">
        <f>E15+150*0.8+36</f>
        <v>998</v>
      </c>
      <c r="G15" s="9">
        <f>F15+150*0.8+36</f>
        <v>1154</v>
      </c>
      <c r="J15" s="3">
        <v>4</v>
      </c>
      <c r="K15" s="9">
        <f>K14+120*0.8+36</f>
        <v>569</v>
      </c>
      <c r="L15" s="9">
        <f>L14+120*0.8+36</f>
        <v>731</v>
      </c>
      <c r="M15" s="9">
        <f>L15+150*0.8+36</f>
        <v>887</v>
      </c>
      <c r="N15" s="9">
        <f>M15+150*0.8+36</f>
        <v>1043</v>
      </c>
      <c r="O15" s="9">
        <f>N15+150*0.8+36</f>
        <v>1199</v>
      </c>
      <c r="P15" s="9">
        <f>O15+150*0.8+36</f>
        <v>1355</v>
      </c>
    </row>
    <row r="16" spans="1:17" ht="27" customHeight="1" x14ac:dyDescent="0.25">
      <c r="A16" s="3">
        <v>5</v>
      </c>
      <c r="B16" s="9">
        <f>B15+60*0.8+36</f>
        <v>440</v>
      </c>
      <c r="C16" s="9">
        <f>C15+60*0.8+36</f>
        <v>614</v>
      </c>
      <c r="D16" s="9">
        <f>C16+150*0.8+36</f>
        <v>770</v>
      </c>
      <c r="E16" s="9">
        <f>D16+150*0.8+36</f>
        <v>926</v>
      </c>
      <c r="F16" s="9">
        <f>E16+150*0.8+36</f>
        <v>1082</v>
      </c>
      <c r="G16" s="9">
        <f>F16+150*0.8+36</f>
        <v>1238</v>
      </c>
      <c r="J16" s="3">
        <v>5</v>
      </c>
      <c r="K16" s="9">
        <f>K15+120*0.8+36</f>
        <v>701</v>
      </c>
      <c r="L16" s="9">
        <f>L15+120*0.8+36</f>
        <v>863</v>
      </c>
      <c r="M16" s="9">
        <f>L16+150*0.8+36</f>
        <v>1019</v>
      </c>
      <c r="N16" s="9">
        <f>M16+150*0.8+36</f>
        <v>1175</v>
      </c>
      <c r="O16" s="9">
        <f>N16+150*0.8+36</f>
        <v>1331</v>
      </c>
      <c r="P16" s="9">
        <f>O16+150*0.8+36</f>
        <v>1487</v>
      </c>
    </row>
    <row r="17" spans="1:17" ht="46.5" customHeight="1" x14ac:dyDescent="0.25">
      <c r="A17" s="7" t="s">
        <v>3</v>
      </c>
      <c r="J17" s="7" t="s">
        <v>4</v>
      </c>
    </row>
    <row r="19" spans="1:17" ht="27" customHeight="1" x14ac:dyDescent="0.25">
      <c r="A19" s="2"/>
      <c r="B19" s="5">
        <v>0</v>
      </c>
      <c r="C19" s="5">
        <v>1</v>
      </c>
      <c r="D19" s="5">
        <v>2</v>
      </c>
      <c r="E19" s="5">
        <v>3</v>
      </c>
      <c r="F19" s="5">
        <v>4</v>
      </c>
      <c r="G19" s="5">
        <v>5</v>
      </c>
      <c r="H19" s="6" t="s">
        <v>0</v>
      </c>
      <c r="J19" s="2"/>
      <c r="K19" s="5">
        <v>0</v>
      </c>
      <c r="L19" s="5">
        <v>1</v>
      </c>
      <c r="M19" s="5">
        <v>2</v>
      </c>
      <c r="N19" s="5">
        <v>3</v>
      </c>
      <c r="O19" s="5">
        <v>4</v>
      </c>
      <c r="P19" s="5">
        <v>5</v>
      </c>
      <c r="Q19" s="6" t="s">
        <v>0</v>
      </c>
    </row>
    <row r="20" spans="1:17" ht="27" customHeight="1" x14ac:dyDescent="0.25">
      <c r="A20" s="3">
        <v>0</v>
      </c>
      <c r="B20" s="8"/>
      <c r="C20" s="9">
        <v>208</v>
      </c>
      <c r="D20" s="9">
        <f>C20+173*0.9+36</f>
        <v>399.70000000000005</v>
      </c>
      <c r="E20" s="9">
        <f>D20+173*0.85+36</f>
        <v>582.75</v>
      </c>
      <c r="F20" s="9">
        <f>E20+173*0.8+36</f>
        <v>757.15</v>
      </c>
      <c r="G20" s="9">
        <f>F20+173*0.8+36</f>
        <v>931.55</v>
      </c>
      <c r="J20" s="3">
        <v>0</v>
      </c>
      <c r="K20" s="8"/>
      <c r="L20" s="9">
        <v>208</v>
      </c>
      <c r="M20" s="9">
        <f>L20+173*0.9+36</f>
        <v>399.70000000000005</v>
      </c>
      <c r="N20" s="9">
        <f>M20+173*0.85+36</f>
        <v>582.75</v>
      </c>
      <c r="O20" s="9">
        <f>N20+173*0.8+36</f>
        <v>757.15</v>
      </c>
      <c r="P20" s="9">
        <f>O20+173*0.8+36</f>
        <v>931.55</v>
      </c>
    </row>
    <row r="21" spans="1:17" ht="27" customHeight="1" x14ac:dyDescent="0.25">
      <c r="A21" s="3">
        <v>1</v>
      </c>
      <c r="B21" s="9">
        <v>185</v>
      </c>
      <c r="C21" s="9">
        <f>C20+150*0.9+36</f>
        <v>379</v>
      </c>
      <c r="D21" s="9">
        <f>D20+150*0.85+36</f>
        <v>563.20000000000005</v>
      </c>
      <c r="E21" s="9">
        <f>E20+150*0.8+36</f>
        <v>738.75</v>
      </c>
      <c r="F21" s="9">
        <f>F20+150*0.8+36</f>
        <v>913.15</v>
      </c>
      <c r="G21" s="9">
        <f>G20+150*0.8+36</f>
        <v>1087.55</v>
      </c>
      <c r="J21" s="3">
        <v>1</v>
      </c>
      <c r="K21" s="9">
        <v>185</v>
      </c>
      <c r="L21" s="9">
        <f>L20+150*0.9+36</f>
        <v>379</v>
      </c>
      <c r="M21" s="9">
        <f>L21+173*0.85+36</f>
        <v>562.04999999999995</v>
      </c>
      <c r="N21" s="9">
        <f>M21+173*0.8+36</f>
        <v>736.44999999999993</v>
      </c>
      <c r="O21" s="9">
        <f>N21+173*0.8+36</f>
        <v>910.84999999999991</v>
      </c>
      <c r="P21" s="9">
        <f>O21+173*0.8+36</f>
        <v>1085.25</v>
      </c>
    </row>
    <row r="22" spans="1:17" ht="27" customHeight="1" x14ac:dyDescent="0.25">
      <c r="A22" s="3">
        <v>2</v>
      </c>
      <c r="B22" s="9">
        <f>B21+150*0.9+36</f>
        <v>356</v>
      </c>
      <c r="C22" s="9">
        <f>C21+150*0.85+36</f>
        <v>542.5</v>
      </c>
      <c r="D22" s="9">
        <f>D21+150*0.8+36</f>
        <v>719.2</v>
      </c>
      <c r="E22" s="9">
        <f>E21+150*0.8+36</f>
        <v>894.75</v>
      </c>
      <c r="F22" s="9">
        <f>F21+150*0.8+36</f>
        <v>1069.1500000000001</v>
      </c>
      <c r="G22" s="9">
        <f>G21+150*0.8+36</f>
        <v>1243.55</v>
      </c>
      <c r="J22" s="3">
        <v>2</v>
      </c>
      <c r="K22" s="9">
        <f>K21+150*0.9+36</f>
        <v>356</v>
      </c>
      <c r="L22" s="9">
        <f>L21+150*0.85+36</f>
        <v>542.5</v>
      </c>
      <c r="M22" s="9">
        <f>L22+173*0.8+36</f>
        <v>716.9</v>
      </c>
      <c r="N22" s="9">
        <f>M22+173*0.8+36</f>
        <v>891.3</v>
      </c>
      <c r="O22" s="9">
        <f>N22+173*0.8+36</f>
        <v>1065.7</v>
      </c>
      <c r="P22" s="9">
        <f>O22+173*0.8+36</f>
        <v>1240.1000000000001</v>
      </c>
    </row>
    <row r="23" spans="1:17" ht="27" customHeight="1" x14ac:dyDescent="0.25">
      <c r="A23" s="3">
        <v>3</v>
      </c>
      <c r="B23" s="9">
        <f>B22+150*0.85+36</f>
        <v>519.5</v>
      </c>
      <c r="C23" s="9">
        <f>C22+150*0.8+36</f>
        <v>698.5</v>
      </c>
      <c r="D23" s="9">
        <f>D22+150*0.8+36</f>
        <v>875.2</v>
      </c>
      <c r="E23" s="9">
        <f>E22+150*0.8+36</f>
        <v>1050.75</v>
      </c>
      <c r="F23" s="9">
        <f>F22+150*0.8+36</f>
        <v>1225.1500000000001</v>
      </c>
      <c r="G23" s="9">
        <f>G22+150*0.8+36</f>
        <v>1399.55</v>
      </c>
      <c r="J23" s="3">
        <v>3</v>
      </c>
      <c r="K23" s="9">
        <f>K22+150*0.85+36</f>
        <v>519.5</v>
      </c>
      <c r="L23" s="9">
        <f>L22+150*0.8+36</f>
        <v>698.5</v>
      </c>
      <c r="M23" s="9">
        <f>L23+173*0.8+36</f>
        <v>872.9</v>
      </c>
      <c r="N23" s="9">
        <f>M23+173*0.8+36</f>
        <v>1047.3</v>
      </c>
      <c r="O23" s="9">
        <f>N23+173*0.8+36</f>
        <v>1221.7</v>
      </c>
      <c r="P23" s="9">
        <f>O23+173*0.8+36</f>
        <v>1396.1000000000001</v>
      </c>
    </row>
    <row r="24" spans="1:17" ht="27" customHeight="1" x14ac:dyDescent="0.25">
      <c r="A24" s="3">
        <v>4</v>
      </c>
      <c r="B24" s="9">
        <f>B23+150*0.8+36</f>
        <v>675.5</v>
      </c>
      <c r="C24" s="9">
        <f>C23+150*0.8+36</f>
        <v>854.5</v>
      </c>
      <c r="D24" s="9">
        <f>D23+150*0.8+36</f>
        <v>1031.2</v>
      </c>
      <c r="E24" s="9">
        <f>E23+150*0.8+36</f>
        <v>1206.75</v>
      </c>
      <c r="F24" s="9">
        <f>F23+150*0.8+36</f>
        <v>1381.15</v>
      </c>
      <c r="G24" s="9">
        <f>G23+150*0.8+36</f>
        <v>1555.55</v>
      </c>
      <c r="J24" s="3">
        <v>4</v>
      </c>
      <c r="K24" s="9">
        <f>K23+150*0.8+36</f>
        <v>675.5</v>
      </c>
      <c r="L24" s="9">
        <f>L23+150*0.8+36</f>
        <v>854.5</v>
      </c>
      <c r="M24" s="9">
        <f>L24+173*0.8+36</f>
        <v>1028.9000000000001</v>
      </c>
      <c r="N24" s="9">
        <f>M24+173*0.8+36</f>
        <v>1203.3000000000002</v>
      </c>
      <c r="O24" s="9">
        <f>N24+173*0.8+36</f>
        <v>1377.7000000000003</v>
      </c>
      <c r="P24" s="9">
        <f>O24+173*0.8+36</f>
        <v>1552.1000000000004</v>
      </c>
    </row>
    <row r="25" spans="1:17" ht="27" customHeight="1" x14ac:dyDescent="0.25">
      <c r="A25" s="3">
        <v>5</v>
      </c>
      <c r="B25" s="9">
        <f>B24+150*0.8+36</f>
        <v>831.5</v>
      </c>
      <c r="C25" s="9">
        <f>C24+150*0.8+36</f>
        <v>1010.5</v>
      </c>
      <c r="D25" s="9">
        <f>D24+150*0.8+36</f>
        <v>1187.2</v>
      </c>
      <c r="E25" s="9">
        <f>E24+150*0.8+36</f>
        <v>1362.75</v>
      </c>
      <c r="F25" s="9">
        <f>F24+150*0.8+36</f>
        <v>1537.15</v>
      </c>
      <c r="G25" s="9">
        <f>G24+150*0.8+36</f>
        <v>1711.55</v>
      </c>
      <c r="J25" s="3">
        <v>5</v>
      </c>
      <c r="K25" s="9">
        <f>K24+150*0.8+36</f>
        <v>831.5</v>
      </c>
      <c r="L25" s="9">
        <f>L24+150*0.8+36</f>
        <v>1010.5</v>
      </c>
      <c r="M25" s="9">
        <f>L25+173*0.8+36</f>
        <v>1184.9000000000001</v>
      </c>
      <c r="N25" s="9">
        <f>M25+173*0.8+36</f>
        <v>1359.3000000000002</v>
      </c>
      <c r="O25" s="9">
        <f>N25+173*0.8+36</f>
        <v>1533.7000000000003</v>
      </c>
      <c r="P25" s="9">
        <f>O25+173*0.8+36</f>
        <v>1708.1000000000004</v>
      </c>
    </row>
    <row r="26" spans="1:17" ht="27" customHeight="1" x14ac:dyDescent="0.25">
      <c r="A26" s="4" t="s">
        <v>2</v>
      </c>
      <c r="J26" s="4" t="s">
        <v>2</v>
      </c>
    </row>
    <row r="28" spans="1:17" ht="45" x14ac:dyDescent="0.25">
      <c r="A28" s="2"/>
      <c r="B28" s="5">
        <v>0</v>
      </c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0" t="s">
        <v>4</v>
      </c>
    </row>
    <row r="29" spans="1:17" ht="27" customHeight="1" x14ac:dyDescent="0.25">
      <c r="A29" s="3">
        <v>0</v>
      </c>
      <c r="B29" s="8"/>
      <c r="C29" s="9">
        <v>155</v>
      </c>
      <c r="D29" s="9">
        <f>C29+120*0.9+36</f>
        <v>299</v>
      </c>
      <c r="E29" s="9">
        <f>D29+120*0.85+36</f>
        <v>437</v>
      </c>
      <c r="F29" s="9">
        <f>E29+120*0.8+36</f>
        <v>569</v>
      </c>
      <c r="G29" s="9">
        <f>F29+120*0.8+36</f>
        <v>701</v>
      </c>
    </row>
    <row r="30" spans="1:17" ht="27" customHeight="1" x14ac:dyDescent="0.25">
      <c r="A30" s="3">
        <v>1</v>
      </c>
      <c r="B30" s="9">
        <v>95</v>
      </c>
      <c r="C30" s="9">
        <f>C29+60*0.9+36</f>
        <v>245</v>
      </c>
      <c r="D30" s="9">
        <f>C30+120*0.85+36</f>
        <v>383</v>
      </c>
      <c r="E30" s="9">
        <f>D30+120*0.8+36</f>
        <v>515</v>
      </c>
      <c r="F30" s="9">
        <f>E30+120*0.8+36</f>
        <v>647</v>
      </c>
      <c r="G30" s="9">
        <f>F30+120*0.8+36</f>
        <v>779</v>
      </c>
    </row>
    <row r="31" spans="1:17" ht="27" customHeight="1" x14ac:dyDescent="0.25">
      <c r="A31" s="3">
        <v>2</v>
      </c>
      <c r="B31" s="9">
        <f>B30+60*0.9+36</f>
        <v>185</v>
      </c>
      <c r="C31" s="9">
        <f>C30+60*0.85+36</f>
        <v>332</v>
      </c>
      <c r="D31" s="9">
        <f>C31+120*0.8+36</f>
        <v>464</v>
      </c>
      <c r="E31" s="9">
        <f>D31+120*0.8+36</f>
        <v>596</v>
      </c>
      <c r="F31" s="9">
        <f>E31+120*0.8+36</f>
        <v>728</v>
      </c>
      <c r="G31" s="9">
        <f>F31+120*0.8+36</f>
        <v>860</v>
      </c>
    </row>
    <row r="32" spans="1:17" ht="27" customHeight="1" x14ac:dyDescent="0.25">
      <c r="A32" s="3">
        <v>3</v>
      </c>
      <c r="B32" s="9">
        <f>B31+60*0.85+36</f>
        <v>272</v>
      </c>
      <c r="C32" s="9">
        <f>C31+60*0.8+36</f>
        <v>416</v>
      </c>
      <c r="D32" s="9">
        <f>C32+120*0.8+36</f>
        <v>548</v>
      </c>
      <c r="E32" s="9">
        <f>D32+120*0.8+36</f>
        <v>680</v>
      </c>
      <c r="F32" s="9">
        <f>E32+120*0.8+36</f>
        <v>812</v>
      </c>
      <c r="G32" s="9">
        <f>F32+120*0.8+36</f>
        <v>944</v>
      </c>
    </row>
    <row r="33" spans="1:7" ht="27" customHeight="1" x14ac:dyDescent="0.25">
      <c r="A33" s="3">
        <v>4</v>
      </c>
      <c r="B33" s="9">
        <f>B32+60*0.8+36</f>
        <v>356</v>
      </c>
      <c r="C33" s="9">
        <f>C32+60*0.8+36</f>
        <v>500</v>
      </c>
      <c r="D33" s="9">
        <f>C33+120*0.8+36</f>
        <v>632</v>
      </c>
      <c r="E33" s="9">
        <f>D33+120*0.8+36</f>
        <v>764</v>
      </c>
      <c r="F33" s="9">
        <f>E33+120*0.8+36</f>
        <v>896</v>
      </c>
      <c r="G33" s="9">
        <f>F33+120*0.8+36</f>
        <v>1028</v>
      </c>
    </row>
    <row r="34" spans="1:7" ht="27" customHeight="1" x14ac:dyDescent="0.25">
      <c r="A34" s="3">
        <v>5</v>
      </c>
      <c r="B34" s="9">
        <f>B33+60*0.8+36</f>
        <v>440</v>
      </c>
      <c r="C34" s="9">
        <f>C33+60*0.8+36</f>
        <v>584</v>
      </c>
      <c r="D34" s="9">
        <f>C34+120*0.8+36</f>
        <v>716</v>
      </c>
      <c r="E34" s="9">
        <f>D34+120*0.8+36</f>
        <v>848</v>
      </c>
      <c r="F34" s="9">
        <f>E34+120*0.8+36</f>
        <v>980</v>
      </c>
      <c r="G34" s="9">
        <f>F34+120*0.8+36</f>
        <v>1112</v>
      </c>
    </row>
    <row r="35" spans="1:7" ht="41.25" customHeight="1" x14ac:dyDescent="0.25">
      <c r="A35" s="7" t="s">
        <v>3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JAUBERT Laurent 148979</dc:creator>
  <cp:lastModifiedBy>JAUBERT Laurent 148979</cp:lastModifiedBy>
  <cp:lastPrinted>2018-08-28T13:19:39Z</cp:lastPrinted>
  <dcterms:created xsi:type="dcterms:W3CDTF">2016-08-22T10:20:02Z</dcterms:created>
  <dcterms:modified xsi:type="dcterms:W3CDTF">2025-06-25T12:55:46Z</dcterms:modified>
</cp:coreProperties>
</file>