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:\taekwondo1\2026 - 2027\"/>
    </mc:Choice>
  </mc:AlternateContent>
  <xr:revisionPtr revIDLastSave="0" documentId="13_ncr:1_{BFD0EF9D-7E6B-4176-9FA8-F78B391706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0" i="1" l="1"/>
  <c r="N20" i="1" s="1"/>
  <c r="O20" i="1" s="1"/>
  <c r="P20" i="1" s="1"/>
  <c r="L21" i="1"/>
  <c r="M21" i="1" s="1"/>
  <c r="N21" i="1" s="1"/>
  <c r="O21" i="1" s="1"/>
  <c r="P21" i="1" s="1"/>
  <c r="K22" i="1"/>
  <c r="K23" i="1" s="1"/>
  <c r="K24" i="1" s="1"/>
  <c r="K25" i="1" s="1"/>
  <c r="M11" i="1"/>
  <c r="N11" i="1" s="1"/>
  <c r="O11" i="1" s="1"/>
  <c r="P11" i="1" s="1"/>
  <c r="L12" i="1"/>
  <c r="M12" i="1" s="1"/>
  <c r="N12" i="1" s="1"/>
  <c r="O12" i="1" s="1"/>
  <c r="P12" i="1" s="1"/>
  <c r="K13" i="1"/>
  <c r="K14" i="1" s="1"/>
  <c r="K15" i="1" s="1"/>
  <c r="K16" i="1" s="1"/>
  <c r="D11" i="1"/>
  <c r="C12" i="1"/>
  <c r="C13" i="1" s="1"/>
  <c r="B13" i="1"/>
  <c r="B14" i="1" s="1"/>
  <c r="B15" i="1" s="1"/>
  <c r="B16" i="1" s="1"/>
  <c r="M2" i="1"/>
  <c r="N2" i="1" s="1"/>
  <c r="O2" i="1" s="1"/>
  <c r="P2" i="1" s="1"/>
  <c r="L3" i="1"/>
  <c r="M3" i="1" s="1"/>
  <c r="N3" i="1" s="1"/>
  <c r="O3" i="1" s="1"/>
  <c r="P3" i="1" s="1"/>
  <c r="K4" i="1"/>
  <c r="K5" i="1" s="1"/>
  <c r="L4" i="1" l="1"/>
  <c r="M4" i="1" s="1"/>
  <c r="N4" i="1" s="1"/>
  <c r="O4" i="1" s="1"/>
  <c r="P4" i="1" s="1"/>
  <c r="L22" i="1"/>
  <c r="M22" i="1" s="1"/>
  <c r="N22" i="1" s="1"/>
  <c r="O22" i="1" s="1"/>
  <c r="P22" i="1" s="1"/>
  <c r="L5" i="1"/>
  <c r="M5" i="1" s="1"/>
  <c r="N5" i="1" s="1"/>
  <c r="O5" i="1" s="1"/>
  <c r="P5" i="1" s="1"/>
  <c r="K6" i="1"/>
  <c r="L23" i="1"/>
  <c r="D12" i="1"/>
  <c r="E12" i="1" s="1"/>
  <c r="F12" i="1" s="1"/>
  <c r="G12" i="1" s="1"/>
  <c r="L13" i="1"/>
  <c r="D13" i="1"/>
  <c r="E13" i="1" s="1"/>
  <c r="F13" i="1" s="1"/>
  <c r="G13" i="1" s="1"/>
  <c r="C14" i="1"/>
  <c r="D2" i="1"/>
  <c r="E2" i="1" s="1"/>
  <c r="F2" i="1" s="1"/>
  <c r="G2" i="1" s="1"/>
  <c r="C3" i="1"/>
  <c r="D3" i="1" s="1"/>
  <c r="E3" i="1" s="1"/>
  <c r="F3" i="1" s="1"/>
  <c r="G3" i="1" s="1"/>
  <c r="B4" i="1"/>
  <c r="B5" i="1" s="1"/>
  <c r="B6" i="1" s="1"/>
  <c r="B7" i="1" s="1"/>
  <c r="L14" i="1" l="1"/>
  <c r="M13" i="1"/>
  <c r="N13" i="1" s="1"/>
  <c r="O13" i="1" s="1"/>
  <c r="P13" i="1" s="1"/>
  <c r="M23" i="1"/>
  <c r="N23" i="1" s="1"/>
  <c r="O23" i="1" s="1"/>
  <c r="P23" i="1" s="1"/>
  <c r="L24" i="1"/>
  <c r="L6" i="1"/>
  <c r="M6" i="1" s="1"/>
  <c r="N6" i="1" s="1"/>
  <c r="O6" i="1" s="1"/>
  <c r="P6" i="1" s="1"/>
  <c r="K7" i="1"/>
  <c r="L7" i="1" s="1"/>
  <c r="M7" i="1" s="1"/>
  <c r="N7" i="1" s="1"/>
  <c r="O7" i="1" s="1"/>
  <c r="P7" i="1" s="1"/>
  <c r="C4" i="1"/>
  <c r="C15" i="1"/>
  <c r="D14" i="1"/>
  <c r="E14" i="1" s="1"/>
  <c r="F14" i="1" s="1"/>
  <c r="G14" i="1" s="1"/>
  <c r="C21" i="1"/>
  <c r="M24" i="1" l="1"/>
  <c r="N24" i="1" s="1"/>
  <c r="O24" i="1" s="1"/>
  <c r="P24" i="1" s="1"/>
  <c r="L25" i="1"/>
  <c r="M25" i="1" s="1"/>
  <c r="N25" i="1" s="1"/>
  <c r="O25" i="1" s="1"/>
  <c r="P25" i="1" s="1"/>
  <c r="L15" i="1"/>
  <c r="M14" i="1"/>
  <c r="N14" i="1" s="1"/>
  <c r="O14" i="1" s="1"/>
  <c r="P14" i="1" s="1"/>
  <c r="C5" i="1"/>
  <c r="D4" i="1"/>
  <c r="E4" i="1" s="1"/>
  <c r="F4" i="1" s="1"/>
  <c r="G4" i="1" s="1"/>
  <c r="D15" i="1"/>
  <c r="E15" i="1" s="1"/>
  <c r="F15" i="1" s="1"/>
  <c r="G15" i="1" s="1"/>
  <c r="C16" i="1"/>
  <c r="D16" i="1" s="1"/>
  <c r="E16" i="1" s="1"/>
  <c r="F16" i="1" s="1"/>
  <c r="G16" i="1" s="1"/>
  <c r="L16" i="1" l="1"/>
  <c r="M16" i="1" s="1"/>
  <c r="N16" i="1" s="1"/>
  <c r="O16" i="1" s="1"/>
  <c r="P16" i="1" s="1"/>
  <c r="M15" i="1"/>
  <c r="N15" i="1" s="1"/>
  <c r="O15" i="1" s="1"/>
  <c r="P15" i="1" s="1"/>
  <c r="C6" i="1"/>
  <c r="D5" i="1"/>
  <c r="E5" i="1" s="1"/>
  <c r="F5" i="1" s="1"/>
  <c r="G5" i="1" s="1"/>
  <c r="C22" i="1"/>
  <c r="C23" i="1" s="1"/>
  <c r="C24" i="1" s="1"/>
  <c r="C25" i="1" s="1"/>
  <c r="B22" i="1"/>
  <c r="B23" i="1" s="1"/>
  <c r="B24" i="1" s="1"/>
  <c r="B25" i="1" s="1"/>
  <c r="D20" i="1"/>
  <c r="D21" i="1" s="1"/>
  <c r="D22" i="1" s="1"/>
  <c r="D23" i="1" s="1"/>
  <c r="D24" i="1" s="1"/>
  <c r="D25" i="1" s="1"/>
  <c r="C7" i="1" l="1"/>
  <c r="D7" i="1" s="1"/>
  <c r="E7" i="1" s="1"/>
  <c r="F7" i="1" s="1"/>
  <c r="G7" i="1" s="1"/>
  <c r="D6" i="1"/>
  <c r="E6" i="1" s="1"/>
  <c r="F6" i="1" s="1"/>
  <c r="G6" i="1" s="1"/>
  <c r="E11" i="1"/>
  <c r="F11" i="1" s="1"/>
  <c r="G11" i="1" s="1"/>
  <c r="E20" i="1"/>
  <c r="E21" i="1" s="1"/>
  <c r="E22" i="1" s="1"/>
  <c r="E23" i="1" s="1"/>
  <c r="E24" i="1" s="1"/>
  <c r="E25" i="1" s="1"/>
  <c r="F20" i="1" l="1"/>
  <c r="F21" i="1" s="1"/>
  <c r="F22" i="1" s="1"/>
  <c r="F23" i="1" s="1"/>
  <c r="F24" i="1" s="1"/>
  <c r="F25" i="1" s="1"/>
  <c r="G20" i="1" l="1"/>
  <c r="G21" i="1" s="1"/>
  <c r="G22" i="1" s="1"/>
  <c r="G23" i="1" s="1"/>
  <c r="G24" i="1" s="1"/>
  <c r="G25" i="1" s="1"/>
</calcChain>
</file>

<file path=xl/sharedStrings.xml><?xml version="1.0" encoding="utf-8"?>
<sst xmlns="http://schemas.openxmlformats.org/spreadsheetml/2006/main" count="12" uniqueCount="5">
  <si>
    <t>adultes</t>
  </si>
  <si>
    <t>etudiant</t>
  </si>
  <si>
    <t>etudiants</t>
  </si>
  <si>
    <t>enfants cours enfants</t>
  </si>
  <si>
    <t>enfants cours adultes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</si>
</sst>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2" fontId="0" fillId="2" borderId="1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 wrapText="1"/>
    </xf>
    <xf numFmtId="0" fontId="0" fillId="6" borderId="1" xfId="0" applyFill="1" applyBorder="1" applyAlignment="1">
      <alignment horizontal="center"/>
    </xf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5"/>
  <sheetViews>
    <sheetView tabSelected="1" topLeftCell="A7" workbookViewId="0">
      <selection activeCell="B10" sqref="B10:H10"/>
    </sheetView>
  </sheetViews>
  <sheetFormatPr baseColWidth="10" defaultColWidth="12.28515625" defaultRowHeight="27" customHeight="1" x14ac:dyDescent="0.25"/>
  <cols>
    <col min="1" max="1" width="9.85546875" style="1" customWidth="1"/>
    <col min="2" max="7" width="12.28515625" style="1"/>
    <col min="8" max="8" width="10.42578125" style="1" customWidth="1"/>
    <col min="9" max="9" width="7.85546875" style="1" customWidth="1"/>
    <col min="10" max="10" width="10" style="1" customWidth="1"/>
    <col min="11" max="17" width="10.42578125" style="1" customWidth="1"/>
    <col min="18" max="16384" width="12.28515625" style="1"/>
  </cols>
  <sheetData>
    <row r="1" spans="1:17" ht="35.25" customHeight="1" x14ac:dyDescent="0.25">
      <c r="A1" s="2"/>
      <c r="B1" s="4">
        <v>0</v>
      </c>
      <c r="C1" s="4">
        <v>1</v>
      </c>
      <c r="D1" s="4">
        <v>2</v>
      </c>
      <c r="E1" s="4">
        <v>3</v>
      </c>
      <c r="F1" s="4">
        <v>4</v>
      </c>
      <c r="G1" s="4">
        <v>5</v>
      </c>
      <c r="H1" s="5" t="s">
        <v>0</v>
      </c>
      <c r="I1" s="1">
        <v>40</v>
      </c>
      <c r="J1" s="2"/>
      <c r="K1" s="4">
        <v>0</v>
      </c>
      <c r="L1" s="4">
        <v>1</v>
      </c>
      <c r="M1" s="4">
        <v>2</v>
      </c>
      <c r="N1" s="4">
        <v>3</v>
      </c>
      <c r="O1" s="4">
        <v>4</v>
      </c>
      <c r="P1" s="4">
        <v>5</v>
      </c>
      <c r="Q1" s="5" t="s">
        <v>0</v>
      </c>
    </row>
    <row r="2" spans="1:17" ht="24.75" customHeight="1" x14ac:dyDescent="0.25">
      <c r="A2" s="3">
        <v>0</v>
      </c>
      <c r="B2" s="7"/>
      <c r="C2" s="8">
        <v>213</v>
      </c>
      <c r="D2" s="8">
        <f>C2+173*0.9+I1</f>
        <v>408.70000000000005</v>
      </c>
      <c r="E2" s="8">
        <f>D2+173*0.85+I1</f>
        <v>595.75</v>
      </c>
      <c r="F2" s="8">
        <f>E2+173*0.8+I1</f>
        <v>774.15</v>
      </c>
      <c r="G2" s="8">
        <f>F2+173*0.8+I1</f>
        <v>952.55</v>
      </c>
      <c r="J2" s="9">
        <v>0</v>
      </c>
      <c r="K2" s="7"/>
      <c r="L2" s="8">
        <v>213</v>
      </c>
      <c r="M2" s="8">
        <f>L2+173*0.9+I1</f>
        <v>408.70000000000005</v>
      </c>
      <c r="N2" s="8">
        <f>M2+173*0.85+I1</f>
        <v>595.75</v>
      </c>
      <c r="O2" s="8">
        <f>N2+173*0.8+I1</f>
        <v>774.15</v>
      </c>
      <c r="P2" s="8">
        <f>O2+173*0.8+I1</f>
        <v>952.55</v>
      </c>
    </row>
    <row r="3" spans="1:17" ht="24.75" customHeight="1" x14ac:dyDescent="0.25">
      <c r="A3" s="3">
        <v>1</v>
      </c>
      <c r="B3" s="8">
        <v>100</v>
      </c>
      <c r="C3" s="8">
        <f>C2+60*0.9+I1</f>
        <v>307</v>
      </c>
      <c r="D3" s="8">
        <f>C3+173*0.85+I1</f>
        <v>494.04999999999995</v>
      </c>
      <c r="E3" s="8">
        <f>D3+173*0.8+I1</f>
        <v>672.44999999999993</v>
      </c>
      <c r="F3" s="8">
        <f>E3+173*0.8+I1</f>
        <v>850.84999999999991</v>
      </c>
      <c r="G3" s="8">
        <f>F3+173*0.8+I1</f>
        <v>1029.25</v>
      </c>
      <c r="J3" s="9">
        <v>1</v>
      </c>
      <c r="K3" s="8">
        <v>160</v>
      </c>
      <c r="L3" s="8">
        <f>L2+120*0.9+I1</f>
        <v>361</v>
      </c>
      <c r="M3" s="8">
        <f>L3+173*0.85+I1</f>
        <v>548.04999999999995</v>
      </c>
      <c r="N3" s="8">
        <f>M3+173*0.8+I1</f>
        <v>726.44999999999993</v>
      </c>
      <c r="O3" s="8">
        <f>N3+173*0.8+I1</f>
        <v>904.84999999999991</v>
      </c>
      <c r="P3" s="8">
        <f>O3+173*0.8+I1</f>
        <v>1083.25</v>
      </c>
    </row>
    <row r="4" spans="1:17" ht="24.75" customHeight="1" x14ac:dyDescent="0.25">
      <c r="A4" s="3">
        <v>2</v>
      </c>
      <c r="B4" s="8">
        <f>B3+60*0.9+I1</f>
        <v>194</v>
      </c>
      <c r="C4" s="8">
        <f>C3+60*0.85+I1</f>
        <v>398</v>
      </c>
      <c r="D4" s="8">
        <f>C4+173*0.8+I1</f>
        <v>576.4</v>
      </c>
      <c r="E4" s="8">
        <f>D4+173*0.8+I1</f>
        <v>754.8</v>
      </c>
      <c r="F4" s="8">
        <f>E4+173*0.8+I1</f>
        <v>933.19999999999993</v>
      </c>
      <c r="G4" s="8">
        <f>F4+173*0.8+I1</f>
        <v>1111.5999999999999</v>
      </c>
      <c r="J4" s="9">
        <v>2</v>
      </c>
      <c r="K4" s="8">
        <f>K3+120*0.9+I1</f>
        <v>308</v>
      </c>
      <c r="L4" s="8">
        <f>K4+173*0.85+I1</f>
        <v>495.04999999999995</v>
      </c>
      <c r="M4" s="8">
        <f>L4+173*0.85+I1</f>
        <v>682.09999999999991</v>
      </c>
      <c r="N4" s="8">
        <f>M4+173*0.85+I1</f>
        <v>869.14999999999986</v>
      </c>
      <c r="O4" s="8">
        <f>N4+173*0.85+I1</f>
        <v>1056.1999999999998</v>
      </c>
      <c r="P4" s="8">
        <f>O4+173*0.85+I1</f>
        <v>1243.2499999999998</v>
      </c>
    </row>
    <row r="5" spans="1:17" ht="24.75" customHeight="1" x14ac:dyDescent="0.25">
      <c r="A5" s="3">
        <v>3</v>
      </c>
      <c r="B5" s="8">
        <f>B4+60*0.85+I1</f>
        <v>285</v>
      </c>
      <c r="C5" s="8">
        <f>C4+60*0.8+I1</f>
        <v>486</v>
      </c>
      <c r="D5" s="8">
        <f>C5+173*0.8+I1</f>
        <v>664.4</v>
      </c>
      <c r="E5" s="8">
        <f>D5+173*0.8+I1</f>
        <v>842.8</v>
      </c>
      <c r="F5" s="8">
        <f>E5+173*0.8+I1</f>
        <v>1021.1999999999999</v>
      </c>
      <c r="G5" s="8">
        <f>F5+173*0.8+I1</f>
        <v>1199.5999999999999</v>
      </c>
      <c r="J5" s="9">
        <v>3</v>
      </c>
      <c r="K5" s="8">
        <f>K4+120*0.85+I1</f>
        <v>450</v>
      </c>
      <c r="L5" s="8">
        <f>K5+173*0.8+I1</f>
        <v>628.4</v>
      </c>
      <c r="M5" s="8">
        <f>L5+173*0.8+I1</f>
        <v>806.8</v>
      </c>
      <c r="N5" s="8">
        <f>M5+173*0.8+I1</f>
        <v>985.19999999999993</v>
      </c>
      <c r="O5" s="8">
        <f>N5+173*0.8+I1</f>
        <v>1163.5999999999999</v>
      </c>
      <c r="P5" s="8">
        <f>O5+173*0.8+I1</f>
        <v>1342</v>
      </c>
    </row>
    <row r="6" spans="1:17" ht="24.75" customHeight="1" x14ac:dyDescent="0.25">
      <c r="A6" s="3">
        <v>4</v>
      </c>
      <c r="B6" s="8">
        <f>B5+60*0.8+I1</f>
        <v>373</v>
      </c>
      <c r="C6" s="8">
        <f>C5+60*0.8+I1</f>
        <v>574</v>
      </c>
      <c r="D6" s="8">
        <f>C6+173*0.8+I1</f>
        <v>752.4</v>
      </c>
      <c r="E6" s="8">
        <f>D6+173*0.8+I1</f>
        <v>930.8</v>
      </c>
      <c r="F6" s="8">
        <f>E6+173*0.8+I1</f>
        <v>1109.2</v>
      </c>
      <c r="G6" s="8">
        <f>F6+173*0.8+I1</f>
        <v>1287.6000000000001</v>
      </c>
      <c r="J6" s="9">
        <v>4</v>
      </c>
      <c r="K6" s="8">
        <f>K5+120*0.8+I1</f>
        <v>586</v>
      </c>
      <c r="L6" s="8">
        <f>K6+173*0.8+I1</f>
        <v>764.4</v>
      </c>
      <c r="M6" s="8">
        <f>L6+173*0.8+I1</f>
        <v>942.8</v>
      </c>
      <c r="N6" s="8">
        <f>M6+173*0.8+I1</f>
        <v>1121.2</v>
      </c>
      <c r="O6" s="8">
        <f>N6+173*0.8+I1</f>
        <v>1299.6000000000001</v>
      </c>
      <c r="P6" s="8">
        <f>O6+173*0.8+I1</f>
        <v>1478.0000000000002</v>
      </c>
    </row>
    <row r="7" spans="1:17" ht="24.75" customHeight="1" x14ac:dyDescent="0.25">
      <c r="A7" s="3">
        <v>5</v>
      </c>
      <c r="B7" s="8">
        <f>B6+60*0.8+I1</f>
        <v>461</v>
      </c>
      <c r="C7" s="8">
        <f>C6+60*0.8+I1</f>
        <v>662</v>
      </c>
      <c r="D7" s="8">
        <f>C7+173*0.8+I1</f>
        <v>840.4</v>
      </c>
      <c r="E7" s="8">
        <f>D7+173*0.8+I1</f>
        <v>1018.8</v>
      </c>
      <c r="F7" s="8">
        <f>E7+173*0.8+I1</f>
        <v>1197.2</v>
      </c>
      <c r="G7" s="8">
        <f>F7+173*0.8+I1</f>
        <v>1375.6000000000001</v>
      </c>
      <c r="J7" s="9">
        <v>5</v>
      </c>
      <c r="K7" s="8">
        <f>K6+120*0.8+I1</f>
        <v>722</v>
      </c>
      <c r="L7" s="8">
        <f>K7+173*0.8+I1</f>
        <v>900.4</v>
      </c>
      <c r="M7" s="8">
        <f>L7+173*0.8+I1</f>
        <v>1078.8</v>
      </c>
      <c r="N7" s="8">
        <f>M7+173*0.8+I1</f>
        <v>1257.2</v>
      </c>
      <c r="O7" s="8">
        <f>N7+173*0.8+I1</f>
        <v>1435.6000000000001</v>
      </c>
      <c r="P7" s="8">
        <f>O7+173*0.8+I1</f>
        <v>1614.0000000000002</v>
      </c>
    </row>
    <row r="8" spans="1:17" ht="42.75" customHeight="1" x14ac:dyDescent="0.25">
      <c r="A8" s="6" t="s">
        <v>3</v>
      </c>
      <c r="J8" s="10" t="s">
        <v>4</v>
      </c>
    </row>
    <row r="9" spans="1:17" ht="9.75" customHeight="1" x14ac:dyDescent="0.25"/>
    <row r="10" spans="1:17" ht="27" customHeight="1" x14ac:dyDescent="0.25">
      <c r="A10" s="2"/>
      <c r="B10" s="11">
        <v>0</v>
      </c>
      <c r="C10" s="11">
        <v>1</v>
      </c>
      <c r="D10" s="11">
        <v>2</v>
      </c>
      <c r="E10" s="11">
        <v>3</v>
      </c>
      <c r="F10" s="11">
        <v>4</v>
      </c>
      <c r="G10" s="11">
        <v>5</v>
      </c>
      <c r="H10" s="12" t="s">
        <v>1</v>
      </c>
      <c r="J10" s="2"/>
      <c r="K10" s="11">
        <v>0</v>
      </c>
      <c r="L10" s="11">
        <v>1</v>
      </c>
      <c r="M10" s="11">
        <v>2</v>
      </c>
      <c r="N10" s="11">
        <v>3</v>
      </c>
      <c r="O10" s="11">
        <v>4</v>
      </c>
      <c r="P10" s="11">
        <v>5</v>
      </c>
      <c r="Q10" s="12" t="s">
        <v>1</v>
      </c>
    </row>
    <row r="11" spans="1:17" ht="24.75" customHeight="1" x14ac:dyDescent="0.25">
      <c r="A11" s="3">
        <v>0</v>
      </c>
      <c r="B11" s="7"/>
      <c r="C11" s="8">
        <v>190</v>
      </c>
      <c r="D11" s="8">
        <f>C11+150*0.9+I1</f>
        <v>365</v>
      </c>
      <c r="E11" s="8">
        <f>D11+150*0.85+35</f>
        <v>527.5</v>
      </c>
      <c r="F11" s="8">
        <f>E11+150*0.8+I1</f>
        <v>687.5</v>
      </c>
      <c r="G11" s="8">
        <f>F11+150*0.8+I1</f>
        <v>847.5</v>
      </c>
      <c r="J11" s="9">
        <v>0</v>
      </c>
      <c r="K11" s="7"/>
      <c r="L11" s="8">
        <v>190</v>
      </c>
      <c r="M11" s="8">
        <f>L11+150*0.9+I1</f>
        <v>365</v>
      </c>
      <c r="N11" s="8">
        <f>M11+150*0.85+I1</f>
        <v>532.5</v>
      </c>
      <c r="O11" s="8">
        <f>N11+150*0.8+I1</f>
        <v>692.5</v>
      </c>
      <c r="P11" s="8">
        <f>O11+150*0.8+I1</f>
        <v>852.5</v>
      </c>
    </row>
    <row r="12" spans="1:17" ht="24.75" customHeight="1" x14ac:dyDescent="0.25">
      <c r="A12" s="3">
        <v>1</v>
      </c>
      <c r="B12" s="8">
        <v>100</v>
      </c>
      <c r="C12" s="8">
        <f>C11+60*0.9+I1</f>
        <v>284</v>
      </c>
      <c r="D12" s="8">
        <f>C12+150*0.85+I1</f>
        <v>451.5</v>
      </c>
      <c r="E12" s="8">
        <f>D12+150*0.8+I1</f>
        <v>611.5</v>
      </c>
      <c r="F12" s="8">
        <f>E12+150*0.8+I1</f>
        <v>771.5</v>
      </c>
      <c r="G12" s="8">
        <f>F12+150*0.8+I1</f>
        <v>931.5</v>
      </c>
      <c r="J12" s="9">
        <v>1</v>
      </c>
      <c r="K12" s="8">
        <v>160</v>
      </c>
      <c r="L12" s="8">
        <f>L11+120*0.9+I1</f>
        <v>338</v>
      </c>
      <c r="M12" s="8">
        <f>L12+150*0.85+I1</f>
        <v>505.5</v>
      </c>
      <c r="N12" s="8">
        <f>M12+150*0.8+I1</f>
        <v>665.5</v>
      </c>
      <c r="O12" s="8">
        <f>N12+150*0.8+I1</f>
        <v>825.5</v>
      </c>
      <c r="P12" s="8">
        <f>O12+150*0.8+I1</f>
        <v>985.5</v>
      </c>
    </row>
    <row r="13" spans="1:17" ht="24.75" customHeight="1" x14ac:dyDescent="0.25">
      <c r="A13" s="3">
        <v>2</v>
      </c>
      <c r="B13" s="8">
        <f>B12+60*0.9+I1</f>
        <v>194</v>
      </c>
      <c r="C13" s="8">
        <f>C12+60*0.85+I1</f>
        <v>375</v>
      </c>
      <c r="D13" s="8">
        <f>C13+150*0.8+I1</f>
        <v>535</v>
      </c>
      <c r="E13" s="8">
        <f>D13+150*0.8+I1</f>
        <v>695</v>
      </c>
      <c r="F13" s="8">
        <f>E13+150*0.8+I1</f>
        <v>855</v>
      </c>
      <c r="G13" s="8">
        <f>F13+150*0.8+I1</f>
        <v>1015</v>
      </c>
      <c r="J13" s="9">
        <v>2</v>
      </c>
      <c r="K13" s="8">
        <f>K12+120*0.9+I1</f>
        <v>308</v>
      </c>
      <c r="L13" s="8">
        <f>L12+120*0.85+I1</f>
        <v>480</v>
      </c>
      <c r="M13" s="8">
        <f>L13+150*0.8+I1</f>
        <v>640</v>
      </c>
      <c r="N13" s="8">
        <f>M13+150*0.8+I1</f>
        <v>800</v>
      </c>
      <c r="O13" s="8">
        <f>N13+150*0.8+I1</f>
        <v>960</v>
      </c>
      <c r="P13" s="8">
        <f>O13+150*0.8+I1</f>
        <v>1120</v>
      </c>
    </row>
    <row r="14" spans="1:17" ht="24.75" customHeight="1" x14ac:dyDescent="0.25">
      <c r="A14" s="3">
        <v>3</v>
      </c>
      <c r="B14" s="8">
        <f>B13+60*0.85+I1</f>
        <v>285</v>
      </c>
      <c r="C14" s="8">
        <f>C13+60*0.8+I1</f>
        <v>463</v>
      </c>
      <c r="D14" s="8">
        <f>C14+150*0.8+I1</f>
        <v>623</v>
      </c>
      <c r="E14" s="8">
        <f>D14+150*0.8+I1</f>
        <v>783</v>
      </c>
      <c r="F14" s="8">
        <f>E14+150*0.8+I1</f>
        <v>943</v>
      </c>
      <c r="G14" s="8">
        <f>F14+150*0.8+I1</f>
        <v>1103</v>
      </c>
      <c r="J14" s="9">
        <v>3</v>
      </c>
      <c r="K14" s="8">
        <f>K13+120*0.85+I1</f>
        <v>450</v>
      </c>
      <c r="L14" s="8">
        <f>L13+120*0.8+I1</f>
        <v>616</v>
      </c>
      <c r="M14" s="8">
        <f>L14+150*0.8+I1</f>
        <v>776</v>
      </c>
      <c r="N14" s="8">
        <f>M14+150*0.8+I1</f>
        <v>936</v>
      </c>
      <c r="O14" s="8">
        <f>N14+150*0.8+I1</f>
        <v>1096</v>
      </c>
      <c r="P14" s="8">
        <f>O14+150*0.8+I1</f>
        <v>1256</v>
      </c>
    </row>
    <row r="15" spans="1:17" ht="24.75" customHeight="1" x14ac:dyDescent="0.25">
      <c r="A15" s="3">
        <v>4</v>
      </c>
      <c r="B15" s="8">
        <f>B14+60*0.8+I1</f>
        <v>373</v>
      </c>
      <c r="C15" s="8">
        <f>C14+60*0.8+I1</f>
        <v>551</v>
      </c>
      <c r="D15" s="8">
        <f>C15+150*0.8+I1</f>
        <v>711</v>
      </c>
      <c r="E15" s="8">
        <f>D15+150*0.8+I1</f>
        <v>871</v>
      </c>
      <c r="F15" s="8">
        <f>E15+150*0.8+I1</f>
        <v>1031</v>
      </c>
      <c r="G15" s="8">
        <f>F15+150*0.8+I1</f>
        <v>1191</v>
      </c>
      <c r="J15" s="9">
        <v>4</v>
      </c>
      <c r="K15" s="8">
        <f>K14+120*0.8+I1</f>
        <v>586</v>
      </c>
      <c r="L15" s="8">
        <f>L14+120*0.8+I1</f>
        <v>752</v>
      </c>
      <c r="M15" s="8">
        <f>L15+150*0.8+I1</f>
        <v>912</v>
      </c>
      <c r="N15" s="8">
        <f>M15+150*0.8+I1</f>
        <v>1072</v>
      </c>
      <c r="O15" s="8">
        <f>N15+150*0.8+I1</f>
        <v>1232</v>
      </c>
      <c r="P15" s="8">
        <f>O15+150*0.8+I1</f>
        <v>1392</v>
      </c>
    </row>
    <row r="16" spans="1:17" ht="24.75" customHeight="1" x14ac:dyDescent="0.25">
      <c r="A16" s="3">
        <v>5</v>
      </c>
      <c r="B16" s="8">
        <f>B15+60*0.8+I1</f>
        <v>461</v>
      </c>
      <c r="C16" s="8">
        <f>C15+60*0.8+I1</f>
        <v>639</v>
      </c>
      <c r="D16" s="8">
        <f>C16+150*0.8+I1</f>
        <v>799</v>
      </c>
      <c r="E16" s="8">
        <f>D16+150*0.8+I1</f>
        <v>959</v>
      </c>
      <c r="F16" s="8">
        <f>E16+150*0.8+I1</f>
        <v>1119</v>
      </c>
      <c r="G16" s="8">
        <f>F16+150*0.8+I1</f>
        <v>1279</v>
      </c>
      <c r="J16" s="9">
        <v>5</v>
      </c>
      <c r="K16" s="8">
        <f>K15+120*0.8+I1</f>
        <v>722</v>
      </c>
      <c r="L16" s="8">
        <f>L15+120*0.8+I1</f>
        <v>888</v>
      </c>
      <c r="M16" s="8">
        <f>L16+150*0.8+I1</f>
        <v>1048</v>
      </c>
      <c r="N16" s="8">
        <f>M16+150*0.8+I1</f>
        <v>1208</v>
      </c>
      <c r="O16" s="8">
        <f>N16+150*0.8+I1</f>
        <v>1368</v>
      </c>
      <c r="P16" s="8">
        <f>O16+150*0.8+I1</f>
        <v>1528</v>
      </c>
    </row>
    <row r="17" spans="1:17" ht="46.5" customHeight="1" x14ac:dyDescent="0.25">
      <c r="A17" s="6" t="s">
        <v>3</v>
      </c>
      <c r="J17" s="10" t="s">
        <v>4</v>
      </c>
    </row>
    <row r="18" spans="1:17" ht="16.5" customHeight="1" x14ac:dyDescent="0.25"/>
    <row r="19" spans="1:17" ht="39.75" customHeight="1" x14ac:dyDescent="0.25">
      <c r="A19" s="2"/>
      <c r="B19" s="4">
        <v>0</v>
      </c>
      <c r="C19" s="4">
        <v>1</v>
      </c>
      <c r="D19" s="4">
        <v>2</v>
      </c>
      <c r="E19" s="4">
        <v>3</v>
      </c>
      <c r="F19" s="4">
        <v>4</v>
      </c>
      <c r="G19" s="4">
        <v>5</v>
      </c>
      <c r="H19" s="5" t="s">
        <v>0</v>
      </c>
      <c r="J19" s="2"/>
      <c r="K19" s="9">
        <v>0</v>
      </c>
      <c r="L19" s="9">
        <v>1</v>
      </c>
      <c r="M19" s="9">
        <v>2</v>
      </c>
      <c r="N19" s="9">
        <v>3</v>
      </c>
      <c r="O19" s="9">
        <v>4</v>
      </c>
      <c r="P19" s="9">
        <v>5</v>
      </c>
      <c r="Q19" s="10" t="s">
        <v>4</v>
      </c>
    </row>
    <row r="20" spans="1:17" ht="27" customHeight="1" x14ac:dyDescent="0.25">
      <c r="A20" s="11">
        <v>0</v>
      </c>
      <c r="B20" s="7"/>
      <c r="C20" s="8">
        <v>213</v>
      </c>
      <c r="D20" s="8">
        <f>C20+173*0.9+35</f>
        <v>403.70000000000005</v>
      </c>
      <c r="E20" s="8">
        <f>D20+173*0.85+35</f>
        <v>585.75</v>
      </c>
      <c r="F20" s="8">
        <f>E20+173*0.8+35</f>
        <v>759.15</v>
      </c>
      <c r="G20" s="8">
        <f>F20+173*0.8+35</f>
        <v>932.55</v>
      </c>
      <c r="J20" s="3">
        <v>0</v>
      </c>
      <c r="K20" s="7"/>
      <c r="L20" s="8">
        <v>160</v>
      </c>
      <c r="M20" s="8">
        <f>L20+120*0.9+I1</f>
        <v>308</v>
      </c>
      <c r="N20" s="8">
        <f>M20+120*0.85+I1</f>
        <v>450</v>
      </c>
      <c r="O20" s="8">
        <f>N20+120*0.8+I1</f>
        <v>586</v>
      </c>
      <c r="P20" s="8">
        <f>O20+120*0.8+I1</f>
        <v>722</v>
      </c>
    </row>
    <row r="21" spans="1:17" ht="27" customHeight="1" x14ac:dyDescent="0.25">
      <c r="A21" s="11">
        <v>1</v>
      </c>
      <c r="B21" s="8">
        <v>190</v>
      </c>
      <c r="C21" s="8">
        <f>C20+150*0.9+35</f>
        <v>383</v>
      </c>
      <c r="D21" s="8">
        <f>D20+150*0.85+35</f>
        <v>566.20000000000005</v>
      </c>
      <c r="E21" s="8">
        <f t="shared" ref="E21:G25" si="0">E20+150*0.8+35</f>
        <v>740.75</v>
      </c>
      <c r="F21" s="8">
        <f t="shared" si="0"/>
        <v>914.15</v>
      </c>
      <c r="G21" s="8">
        <f t="shared" si="0"/>
        <v>1087.55</v>
      </c>
      <c r="J21" s="3">
        <v>1</v>
      </c>
      <c r="K21" s="8">
        <v>100</v>
      </c>
      <c r="L21" s="8">
        <f>L20+60*0.9+I1</f>
        <v>254</v>
      </c>
      <c r="M21" s="8">
        <f>L21+120*0.85+I1</f>
        <v>396</v>
      </c>
      <c r="N21" s="8">
        <f>M21+120*0.8+I1</f>
        <v>532</v>
      </c>
      <c r="O21" s="8">
        <f>N21+120*0.8+I1</f>
        <v>668</v>
      </c>
      <c r="P21" s="8">
        <f>O21+120*0.8+I1</f>
        <v>804</v>
      </c>
    </row>
    <row r="22" spans="1:17" ht="27" customHeight="1" x14ac:dyDescent="0.25">
      <c r="A22" s="11">
        <v>2</v>
      </c>
      <c r="B22" s="8">
        <f>B21+150*0.9+35</f>
        <v>360</v>
      </c>
      <c r="C22" s="8">
        <f>C21+150*0.85+35</f>
        <v>545.5</v>
      </c>
      <c r="D22" s="8">
        <f>D21+150*0.8+35</f>
        <v>721.2</v>
      </c>
      <c r="E22" s="8">
        <f t="shared" si="0"/>
        <v>895.75</v>
      </c>
      <c r="F22" s="8">
        <f t="shared" si="0"/>
        <v>1069.1500000000001</v>
      </c>
      <c r="G22" s="8">
        <f t="shared" si="0"/>
        <v>1242.55</v>
      </c>
      <c r="J22" s="3">
        <v>2</v>
      </c>
      <c r="K22" s="8">
        <f>K21+60*0.9+I1</f>
        <v>194</v>
      </c>
      <c r="L22" s="8">
        <f>L21+60*0.85+I1</f>
        <v>345</v>
      </c>
      <c r="M22" s="8">
        <f>L22+120*0.8+I1</f>
        <v>481</v>
      </c>
      <c r="N22" s="8">
        <f>M22+120*0.8+I1</f>
        <v>617</v>
      </c>
      <c r="O22" s="8">
        <f>N22+120*0.8+I1</f>
        <v>753</v>
      </c>
      <c r="P22" s="8">
        <f>O22+120*0.8+I1</f>
        <v>889</v>
      </c>
    </row>
    <row r="23" spans="1:17" ht="27" customHeight="1" x14ac:dyDescent="0.25">
      <c r="A23" s="11">
        <v>3</v>
      </c>
      <c r="B23" s="8">
        <f>B22+150*0.85+35</f>
        <v>522.5</v>
      </c>
      <c r="C23" s="8">
        <f>C22+150*0.8+35</f>
        <v>700.5</v>
      </c>
      <c r="D23" s="8">
        <f>D22+150*0.8+35</f>
        <v>876.2</v>
      </c>
      <c r="E23" s="8">
        <f t="shared" si="0"/>
        <v>1050.75</v>
      </c>
      <c r="F23" s="8">
        <f t="shared" si="0"/>
        <v>1224.1500000000001</v>
      </c>
      <c r="G23" s="8">
        <f t="shared" si="0"/>
        <v>1397.55</v>
      </c>
      <c r="J23" s="3">
        <v>3</v>
      </c>
      <c r="K23" s="8">
        <f>K22+60*0.85+I1</f>
        <v>285</v>
      </c>
      <c r="L23" s="8">
        <f>L22+60*0.8+I1</f>
        <v>433</v>
      </c>
      <c r="M23" s="8">
        <f>L23+120*0.8+I1</f>
        <v>569</v>
      </c>
      <c r="N23" s="8">
        <f>M23+120*0.8+I1</f>
        <v>705</v>
      </c>
      <c r="O23" s="8">
        <f>N23+120*0.8+I1</f>
        <v>841</v>
      </c>
      <c r="P23" s="8">
        <f>O23+120*0.8+I1</f>
        <v>977</v>
      </c>
    </row>
    <row r="24" spans="1:17" ht="27" customHeight="1" x14ac:dyDescent="0.25">
      <c r="A24" s="11">
        <v>4</v>
      </c>
      <c r="B24" s="8">
        <f>B23+150*0.8+35</f>
        <v>677.5</v>
      </c>
      <c r="C24" s="8">
        <f>C23+150*0.8+35</f>
        <v>855.5</v>
      </c>
      <c r="D24" s="8">
        <f>D23+150*0.8+35</f>
        <v>1031.2</v>
      </c>
      <c r="E24" s="8">
        <f t="shared" si="0"/>
        <v>1205.75</v>
      </c>
      <c r="F24" s="8">
        <f t="shared" si="0"/>
        <v>1379.15</v>
      </c>
      <c r="G24" s="8">
        <f t="shared" si="0"/>
        <v>1552.55</v>
      </c>
      <c r="J24" s="3">
        <v>4</v>
      </c>
      <c r="K24" s="8">
        <f>K23+60*0.8+I1</f>
        <v>373</v>
      </c>
      <c r="L24" s="8">
        <f>L23+60*0.8+I1</f>
        <v>521</v>
      </c>
      <c r="M24" s="8">
        <f>L24+120*0.8+I1</f>
        <v>657</v>
      </c>
      <c r="N24" s="8">
        <f>M24+120*0.8+I1</f>
        <v>793</v>
      </c>
      <c r="O24" s="8">
        <f>N24+120*0.8+I1</f>
        <v>929</v>
      </c>
      <c r="P24" s="8">
        <f>O24+120*0.8+I1</f>
        <v>1065</v>
      </c>
    </row>
    <row r="25" spans="1:17" ht="27" customHeight="1" x14ac:dyDescent="0.25">
      <c r="A25" s="11">
        <v>5</v>
      </c>
      <c r="B25" s="8">
        <f>B24+150*0.8+35</f>
        <v>832.5</v>
      </c>
      <c r="C25" s="8">
        <f>C24+150*0.8+35</f>
        <v>1010.5</v>
      </c>
      <c r="D25" s="8">
        <f>D24+150*0.8+35</f>
        <v>1186.2</v>
      </c>
      <c r="E25" s="8">
        <f t="shared" si="0"/>
        <v>1360.75</v>
      </c>
      <c r="F25" s="8">
        <f t="shared" si="0"/>
        <v>1534.15</v>
      </c>
      <c r="G25" s="8">
        <f t="shared" si="0"/>
        <v>1707.55</v>
      </c>
      <c r="J25" s="3">
        <v>5</v>
      </c>
      <c r="K25" s="8">
        <f>K24+60*0.8+I1</f>
        <v>461</v>
      </c>
      <c r="L25" s="8">
        <f>L24+60*0.8+I1</f>
        <v>609</v>
      </c>
      <c r="M25" s="8">
        <f>L25+120*0.8+I1</f>
        <v>745</v>
      </c>
      <c r="N25" s="8">
        <f>M25+120*0.8+I1</f>
        <v>881</v>
      </c>
      <c r="O25" s="8">
        <f>N25+120*0.8+I1</f>
        <v>1017</v>
      </c>
      <c r="P25" s="8">
        <f>O25+120*0.8+I1</f>
        <v>1153</v>
      </c>
    </row>
    <row r="26" spans="1:17" ht="49.5" customHeight="1" x14ac:dyDescent="0.25">
      <c r="A26" s="12" t="s">
        <v>2</v>
      </c>
      <c r="J26" s="6" t="s">
        <v>3</v>
      </c>
    </row>
    <row r="28" spans="1:17" ht="15" x14ac:dyDescent="0.25"/>
    <row r="35" ht="41.25" customHeight="1" x14ac:dyDescent="0.25"/>
  </sheetData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JAUBERT Laurent 148979</dc:creator>
  <cp:lastModifiedBy>JAUBERT Laurent 148979</cp:lastModifiedBy>
  <cp:lastPrinted>2026-08-03T08:03:35Z</cp:lastPrinted>
  <dcterms:created xsi:type="dcterms:W3CDTF">2016-08-22T10:20:02Z</dcterms:created>
  <dcterms:modified xsi:type="dcterms:W3CDTF">2026-09-17T11:41:19Z</dcterms:modified>
</cp:coreProperties>
</file>